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agdalena.antuskova\Desktop\PŘEHLED AKCÍ LEDEN\OSTATNÍ\"/>
    </mc:Choice>
  </mc:AlternateContent>
  <xr:revisionPtr revIDLastSave="0" documentId="8_{83ACE62D-EEEC-4B4F-946E-AA0814DA17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Z" sheetId="1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2" l="1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55" i="12"/>
  <c r="J54" i="12"/>
  <c r="J8" i="12"/>
  <c r="J53" i="12" l="1"/>
</calcChain>
</file>

<file path=xl/sharedStrings.xml><?xml version="1.0" encoding="utf-8"?>
<sst xmlns="http://schemas.openxmlformats.org/spreadsheetml/2006/main" count="66" uniqueCount="64">
  <si>
    <t>bal.</t>
  </si>
  <si>
    <t>ean</t>
  </si>
  <si>
    <t>obj.</t>
  </si>
  <si>
    <t>celkem</t>
  </si>
  <si>
    <t>kód</t>
  </si>
  <si>
    <t xml:space="preserve">Espace </t>
  </si>
  <si>
    <t>běžná PC</t>
  </si>
  <si>
    <t>b.DPH</t>
  </si>
  <si>
    <t>akční PC</t>
  </si>
  <si>
    <t>Sanytol*MP 1l podlaha 94% Rost.původ</t>
  </si>
  <si>
    <t>Sanytol*sprej 500ml 94% Rost.původ</t>
  </si>
  <si>
    <t>Sanytol*MP 1l podlaha 4 účinky</t>
  </si>
  <si>
    <t>Sanytol*MP 500ml sprej koupelny VK</t>
  </si>
  <si>
    <t>Sanytol*MP 500ml odmašťovač kuchyně</t>
  </si>
  <si>
    <t>Sanytol*sprej/boty 150ml</t>
  </si>
  <si>
    <t>Sanytol*gel/ruce 250ml Sensitive</t>
  </si>
  <si>
    <t>Sanytol*MP 500ml sprej univ. 4 účinky</t>
  </si>
  <si>
    <t>Sanytol*MP 5l uni podlaha Profesional</t>
  </si>
  <si>
    <t xml:space="preserve">   ESPACE velkoobchod drogerie s.r.o., Steinerova 604, 149 00 Praha 4, espace.objednavky@espacevo.cz, www.primadrogerie.cz www.espacevo.cz</t>
  </si>
  <si>
    <t>název výrobku</t>
  </si>
  <si>
    <t>Sanytol*PP 1,7l Grand Air</t>
  </si>
  <si>
    <t>Celkem v Kč</t>
  </si>
  <si>
    <t xml:space="preserve">Akce je platná od září do října 2024 nebo do vyčerpání zboží zdarma. </t>
  </si>
  <si>
    <t>Sanytol*MP 500ml sprej Univerzální</t>
  </si>
  <si>
    <t>Sanytol*MP 1l uni Podlaha</t>
  </si>
  <si>
    <t>Sanytol*gel/ruce 75ml Dezinfekční</t>
  </si>
  <si>
    <t>Sanytol*gel/ruce 250ml Dezinfekční</t>
  </si>
  <si>
    <t>Sanytol*dezinfekce 500ml prádlo</t>
  </si>
  <si>
    <t>Sanytol*MP 500ml sprej Univ.Grep</t>
  </si>
  <si>
    <t>Sanytol*tablety myčka 40ks</t>
  </si>
  <si>
    <t>Sanytol*odstraňovač 450g skvrn Dezinfekční</t>
  </si>
  <si>
    <t>Sanytol*sprej 300ml proti Roztočům</t>
  </si>
  <si>
    <t>Sanytol*dezinfekce 500ml Tkaniny</t>
  </si>
  <si>
    <t>Sanytol*OSV 300ml Mentol</t>
  </si>
  <si>
    <t>Sanytol*OSV 300ml Květina</t>
  </si>
  <si>
    <t>Sanytol*OSV 300ml Horská Vůně</t>
  </si>
  <si>
    <t>Sanytol*dezinfekce 1,5l Prádlo</t>
  </si>
  <si>
    <t>Sanytol*MP 1l uni podlaha Citrus</t>
  </si>
  <si>
    <t>Sanytol*gel/ruce 500ml Dezinfekční</t>
  </si>
  <si>
    <t xml:space="preserve">Sanytol*odstraňovač 450g skvrn Bělící </t>
  </si>
  <si>
    <t>Sanytol*dezinfekce 1l Prádlo</t>
  </si>
  <si>
    <t>Sanytol*dezinfekce 500ml prádlo Aloe Vera</t>
  </si>
  <si>
    <t>Sanytol*dezinfekce/sprej 1l+500ml Podlahy/Uni</t>
  </si>
  <si>
    <t>Sanytol*gel/ruce 75ml Sensitive</t>
  </si>
  <si>
    <t>Sanytol*utěrky dezinfekční Uni 36ks</t>
  </si>
  <si>
    <t>Sanytol*utěrky 94% Rost.původ 72ks</t>
  </si>
  <si>
    <t>Sanytol*PP 1,7l Květiny</t>
  </si>
  <si>
    <t>Sanytol*MP 1l NN čistič Univerzální</t>
  </si>
  <si>
    <t>Sanytol*čistič 240ml Pračky</t>
  </si>
  <si>
    <t xml:space="preserve">Sanytol*dezinfekce 1l prádlo Aloe Vera </t>
  </si>
  <si>
    <t>SANYTOL distribučení akce LEDEN - BŘEZEN 2025</t>
  </si>
  <si>
    <t>13.1.- 31.3.2025</t>
  </si>
  <si>
    <t>K nákupu výrobků Sanytol v hodnotě 10 000,-Kč b. DPH  ZDARMA   Sanytol uni podlahy/plochy 1l citron 12ks</t>
  </si>
  <si>
    <t>K nákupu výrobků Sanytol v hodnotě 25 000,-Kč b. DPH  ZDARMA   Sanytol uni podlahy/plochy 1l citron 36ks</t>
  </si>
  <si>
    <t>Sanytol*MP 1l uni podlaha Citrus ZDARMA</t>
  </si>
  <si>
    <t xml:space="preserve">Sanytol*mýdlo 250ml antibakt.95% přír.složení hydratující </t>
  </si>
  <si>
    <t>Sanytol*mýdlo 250ml antibakt.95% přír.složení kuchyně</t>
  </si>
  <si>
    <t>Sanytol*mýdlo 250ml antibakt.95% přír.složení vyživující</t>
  </si>
  <si>
    <t>Sanytol*mýdlo 5l antibakteriál.95% přír.složení hydrat.Profesional</t>
  </si>
  <si>
    <t>Sanytol*gel/ruce 5l Profesional</t>
  </si>
  <si>
    <t>Sanytol*mýdlo 500ml  antibakteriál.95% přír.složení Hydratační Doypack</t>
  </si>
  <si>
    <t>Sanytol*mýdlo 500ml antibakteriál.95% přír.složení Vyživující Doypack</t>
  </si>
  <si>
    <t>Sanytol*mýdlo 250ml antibakt.95% přír.složení Purifiant</t>
  </si>
  <si>
    <t>sleva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</si>
</sst>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0" fontId="0" fillId="0" borderId="2" xfId="0" applyBorder="1"/>
    <xf numFmtId="0" fontId="0" fillId="2" borderId="1" xfId="0" applyFill="1" applyBorder="1"/>
    <xf numFmtId="2" fontId="0" fillId="0" borderId="1" xfId="0" applyNumberFormat="1" applyBorder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2" borderId="1" xfId="0" applyNumberFormat="1" applyFont="1" applyFill="1" applyBorder="1"/>
    <xf numFmtId="2" fontId="3" fillId="0" borderId="0" xfId="0" applyNumberFormat="1" applyFont="1"/>
    <xf numFmtId="0" fontId="0" fillId="3" borderId="8" xfId="0" applyFill="1" applyBorder="1"/>
    <xf numFmtId="2" fontId="0" fillId="3" borderId="8" xfId="0" applyNumberFormat="1" applyFill="1" applyBorder="1" applyAlignment="1">
      <alignment horizontal="center"/>
    </xf>
    <xf numFmtId="2" fontId="3" fillId="3" borderId="8" xfId="0" applyNumberFormat="1" applyFont="1" applyFill="1" applyBorder="1"/>
    <xf numFmtId="2" fontId="0" fillId="3" borderId="9" xfId="0" applyNumberFormat="1" applyFill="1" applyBorder="1"/>
    <xf numFmtId="0" fontId="0" fillId="3" borderId="13" xfId="0" applyFill="1" applyBorder="1"/>
    <xf numFmtId="0" fontId="0" fillId="3" borderId="13" xfId="0" applyFill="1" applyBorder="1" applyAlignment="1">
      <alignment horizontal="center"/>
    </xf>
    <xf numFmtId="2" fontId="0" fillId="3" borderId="13" xfId="0" applyNumberFormat="1" applyFill="1" applyBorder="1" applyAlignment="1">
      <alignment horizontal="center"/>
    </xf>
    <xf numFmtId="2" fontId="3" fillId="3" borderId="13" xfId="0" applyNumberFormat="1" applyFont="1" applyFill="1" applyBorder="1"/>
    <xf numFmtId="2" fontId="0" fillId="3" borderId="14" xfId="0" applyNumberFormat="1" applyFill="1" applyBorder="1"/>
    <xf numFmtId="1" fontId="0" fillId="3" borderId="5" xfId="0" applyNumberFormat="1" applyFill="1" applyBorder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2" fontId="3" fillId="3" borderId="5" xfId="0" applyNumberFormat="1" applyFont="1" applyFill="1" applyBorder="1"/>
    <xf numFmtId="1" fontId="0" fillId="3" borderId="8" xfId="0" applyNumberFormat="1" applyFill="1" applyBorder="1"/>
    <xf numFmtId="0" fontId="6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2" fillId="2" borderId="1" xfId="0" applyFont="1" applyFill="1" applyBorder="1"/>
    <xf numFmtId="0" fontId="0" fillId="3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1" fontId="7" fillId="3" borderId="13" xfId="0" applyNumberFormat="1" applyFont="1" applyFill="1" applyBorder="1"/>
    <xf numFmtId="0" fontId="0" fillId="4" borderId="0" xfId="0" applyFill="1"/>
    <xf numFmtId="0" fontId="8" fillId="0" borderId="1" xfId="0" applyFont="1" applyBorder="1" applyAlignment="1">
      <alignment horizontal="center"/>
    </xf>
    <xf numFmtId="2" fontId="3" fillId="3" borderId="6" xfId="0" applyNumberFormat="1" applyFont="1" applyFill="1" applyBorder="1"/>
    <xf numFmtId="0" fontId="0" fillId="4" borderId="7" xfId="0" applyFill="1" applyBorder="1" applyAlignment="1">
      <alignment horizontal="center"/>
    </xf>
    <xf numFmtId="0" fontId="4" fillId="4" borderId="8" xfId="0" applyFont="1" applyFill="1" applyBorder="1"/>
    <xf numFmtId="0" fontId="0" fillId="4" borderId="8" xfId="0" applyFill="1" applyBorder="1"/>
    <xf numFmtId="0" fontId="0" fillId="4" borderId="8" xfId="0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3" fillId="4" borderId="8" xfId="0" applyNumberFormat="1" applyFont="1" applyFill="1" applyBorder="1"/>
    <xf numFmtId="2" fontId="0" fillId="4" borderId="9" xfId="0" applyNumberFormat="1" applyFill="1" applyBorder="1"/>
    <xf numFmtId="0" fontId="0" fillId="4" borderId="10" xfId="0" applyFill="1" applyBorder="1" applyAlignment="1">
      <alignment horizontal="center"/>
    </xf>
    <xf numFmtId="1" fontId="0" fillId="4" borderId="0" xfId="0" applyNumberFormat="1" applyFill="1"/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2" fontId="3" fillId="4" borderId="0" xfId="0" applyNumberFormat="1" applyFont="1" applyFill="1"/>
    <xf numFmtId="2" fontId="0" fillId="4" borderId="11" xfId="0" applyNumberFormat="1" applyFill="1" applyBorder="1"/>
    <xf numFmtId="1" fontId="3" fillId="4" borderId="0" xfId="0" applyNumberFormat="1" applyFont="1" applyFill="1"/>
    <xf numFmtId="0" fontId="0" fillId="4" borderId="12" xfId="0" applyFill="1" applyBorder="1" applyAlignment="1">
      <alignment horizontal="center"/>
    </xf>
    <xf numFmtId="1" fontId="0" fillId="4" borderId="13" xfId="0" applyNumberFormat="1" applyFill="1" applyBorder="1"/>
    <xf numFmtId="0" fontId="0" fillId="4" borderId="13" xfId="0" applyFill="1" applyBorder="1"/>
    <xf numFmtId="0" fontId="0" fillId="4" borderId="13" xfId="0" applyFill="1" applyBorder="1" applyAlignment="1">
      <alignment horizontal="center"/>
    </xf>
    <xf numFmtId="2" fontId="0" fillId="4" borderId="13" xfId="0" applyNumberFormat="1" applyFill="1" applyBorder="1" applyAlignment="1">
      <alignment horizontal="center"/>
    </xf>
    <xf numFmtId="2" fontId="3" fillId="4" borderId="13" xfId="0" applyNumberFormat="1" applyFont="1" applyFill="1" applyBorder="1"/>
    <xf numFmtId="2" fontId="0" fillId="4" borderId="14" xfId="0" applyNumberFormat="1" applyFill="1" applyBorder="1"/>
    <xf numFmtId="0" fontId="2" fillId="4" borderId="0" xfId="0" applyFont="1" applyFill="1"/>
    <xf numFmtId="0" fontId="0" fillId="4" borderId="1" xfId="0" applyFill="1" applyBorder="1" applyAlignment="1">
      <alignment horizontal="center"/>
    </xf>
    <xf numFmtId="10" fontId="0" fillId="0" borderId="1" xfId="0" applyNumberFormat="1" applyBorder="1" applyAlignment="1">
      <alignment horizontal="center"/>
    </xf>
  </cellXfs>
  <cellStyles count="3">
    <cellStyle name="Čárka 2" xfId="2" xr:uid="{C471F80F-BB24-4DCC-964D-84F3E15ED788}"/>
    <cellStyle name="Měna 2" xfId="1" xr:uid="{0EE07E9F-B13E-414F-9BBD-23D5BA961F86}"/>
    <cellStyle name="Normální" xfId="0" builtinId="0"/>
  </cellStyles>
  <dxfs count="0"/>
  <tableStyles count="0" defaultTableStyle="TableStyleMedium2" defaultPivotStyle="PivotStyleLight16"/>
  <colors>
    <mruColors>
      <color rgb="FFFF0000"/>
      <color rgb="FF00CC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486371</xdr:colOff>
      <xdr:row>0</xdr:row>
      <xdr:rowOff>28575</xdr:rowOff>
    </xdr:from>
    <xdr:to>
      <xdr:col>9</xdr:col>
      <xdr:colOff>593737</xdr:colOff>
      <xdr:row>2</xdr:row>
      <xdr:rowOff>152400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F3B20ED-C0CD-41C4-A8C0-D0CA96C35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0046" y="28575"/>
          <a:ext cx="1164641" cy="504825"/>
        </a:xfrm>
        <a:prstGeom prst="rect">
          <a:avLst/>
        </a:prstGeom>
      </xdr:spPr>
    </xdr:pic>
    <xdr:clientData/>
  </xdr:twoCellAnchor>
  <xdr:twoCellAnchor editAs="oneCell">
    <xdr:from>
      <xdr:col>3</xdr:col>
      <xdr:colOff>3009902</xdr:colOff>
      <xdr:row>5</xdr:row>
      <xdr:rowOff>28576</xdr:rowOff>
    </xdr:from>
    <xdr:to>
      <xdr:col>3</xdr:col>
      <xdr:colOff>3514725</xdr:colOff>
      <xdr:row>6</xdr:row>
      <xdr:rowOff>259476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FAB62B0-4A09-424A-B74E-707325CAB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0127" y="1190626"/>
          <a:ext cx="504823" cy="535700"/>
        </a:xfrm>
        <a:prstGeom prst="rect">
          <a:avLst/>
        </a:prstGeom>
      </xdr:spPr>
    </xdr:pic>
    <xdr:clientData/>
  </xdr:twoCellAnchor>
  <xdr:oneCellAnchor>
    <xdr:from>
      <xdr:col>1</xdr:col>
      <xdr:colOff>304800</xdr:colOff>
      <xdr:row>55</xdr:row>
      <xdr:rowOff>76200</xdr:rowOff>
    </xdr:from>
    <xdr:ext cx="1207113" cy="566977"/>
    <xdr:pic>
      <xdr:nvPicPr>
        <xdr:cNvPr id="4" name="Obrázek 3">
          <a:extLst>
            <a:ext uri="{FF2B5EF4-FFF2-40B4-BE49-F238E27FC236}">
              <a16:creationId xmlns:a16="http://schemas.microsoft.com/office/drawing/2014/main" id="{1992E3A5-1125-4734-8B63-2913484E1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0525" y="10991850"/>
          <a:ext cx="1207113" cy="566977"/>
        </a:xfrm>
        <a:prstGeom prst="rect">
          <a:avLst/>
        </a:prstGeom>
      </xdr:spPr>
    </xdr:pic>
    <xdr:clientData/>
  </xdr:oneCellAnchor>
  <xdr:twoCellAnchor editAs="oneCell">
    <xdr:from>
      <xdr:col>1</xdr:col>
      <xdr:colOff>38101</xdr:colOff>
      <xdr:row>0</xdr:row>
      <xdr:rowOff>38100</xdr:rowOff>
    </xdr:from>
    <xdr:to>
      <xdr:col>1</xdr:col>
      <xdr:colOff>530057</xdr:colOff>
      <xdr:row>4</xdr:row>
      <xdr:rowOff>161925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ED2009A7-63B7-4A18-9797-407238FB24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1722" t="2692" r="9667" b="3090"/>
        <a:stretch/>
      </xdr:blipFill>
      <xdr:spPr>
        <a:xfrm>
          <a:off x="123826" y="38100"/>
          <a:ext cx="491956" cy="1095375"/>
        </a:xfrm>
        <a:prstGeom prst="rect">
          <a:avLst/>
        </a:prstGeom>
      </xdr:spPr>
    </xdr:pic>
    <xdr:clientData/>
  </xdr:twoCellAnchor>
  <xdr:twoCellAnchor editAs="oneCell">
    <xdr:from>
      <xdr:col>7</xdr:col>
      <xdr:colOff>514350</xdr:colOff>
      <xdr:row>2</xdr:row>
      <xdr:rowOff>114300</xdr:rowOff>
    </xdr:from>
    <xdr:to>
      <xdr:col>9</xdr:col>
      <xdr:colOff>133350</xdr:colOff>
      <xdr:row>4</xdr:row>
      <xdr:rowOff>188066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7BBD02E6-FAAE-4476-8B50-24B7F64D8A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1401"/>
        <a:stretch/>
      </xdr:blipFill>
      <xdr:spPr>
        <a:xfrm>
          <a:off x="7058025" y="704850"/>
          <a:ext cx="676275" cy="454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FD1B2-4943-440C-B4AB-E289F5775FD0}">
  <sheetPr>
    <pageSetUpPr fitToPage="1"/>
  </sheetPr>
  <dimension ref="B1:J57"/>
  <sheetViews>
    <sheetView tabSelected="1" topLeftCell="A4" workbookViewId="0">
      <selection activeCell="Q26" sqref="Q26"/>
    </sheetView>
  </sheetViews>
  <sheetFormatPr defaultRowHeight="15" x14ac:dyDescent="0.25"/>
  <cols>
    <col min="1" max="1" width="1.28515625" customWidth="1"/>
    <col min="2" max="2" width="9.7109375" style="2" customWidth="1"/>
    <col min="3" max="3" width="16" style="1" customWidth="1"/>
    <col min="4" max="4" width="54.85546875" customWidth="1"/>
    <col min="5" max="5" width="5.28515625" style="2" customWidth="1"/>
    <col min="6" max="6" width="11" style="3" customWidth="1"/>
    <col min="7" max="7" width="8.140625" style="3" customWidth="1"/>
    <col min="8" max="8" width="9.140625" style="21"/>
    <col min="9" max="9" width="6.7109375" customWidth="1"/>
    <col min="10" max="10" width="9.140625" style="14"/>
  </cols>
  <sheetData>
    <row r="1" spans="2:10" ht="31.5" x14ac:dyDescent="0.5">
      <c r="B1" s="47"/>
      <c r="C1" s="48" t="s">
        <v>50</v>
      </c>
      <c r="D1" s="49"/>
      <c r="E1" s="50"/>
      <c r="F1" s="51"/>
      <c r="G1" s="51"/>
      <c r="H1" s="52"/>
      <c r="I1" s="49"/>
      <c r="J1" s="53"/>
    </row>
    <row r="2" spans="2:10" x14ac:dyDescent="0.25">
      <c r="B2" s="54"/>
      <c r="C2" s="55"/>
      <c r="D2" s="68" t="s">
        <v>51</v>
      </c>
      <c r="E2" s="56"/>
      <c r="F2" s="57"/>
      <c r="G2" s="57"/>
      <c r="H2" s="58"/>
      <c r="I2" s="44"/>
      <c r="J2" s="59"/>
    </row>
    <row r="3" spans="2:10" x14ac:dyDescent="0.25">
      <c r="B3" s="54"/>
      <c r="C3" s="60" t="s">
        <v>52</v>
      </c>
      <c r="D3" s="44"/>
      <c r="E3" s="56"/>
      <c r="F3" s="57"/>
      <c r="G3" s="57"/>
      <c r="H3" s="58"/>
      <c r="I3" s="44"/>
      <c r="J3" s="59"/>
    </row>
    <row r="4" spans="2:10" x14ac:dyDescent="0.25">
      <c r="B4" s="54"/>
      <c r="C4" s="60" t="s">
        <v>53</v>
      </c>
      <c r="D4" s="44"/>
      <c r="E4" s="56"/>
      <c r="F4" s="57"/>
      <c r="G4" s="57"/>
      <c r="H4" s="58"/>
      <c r="I4" s="44"/>
      <c r="J4" s="59"/>
    </row>
    <row r="5" spans="2:10" x14ac:dyDescent="0.25">
      <c r="B5" s="61"/>
      <c r="C5" s="62"/>
      <c r="D5" s="63"/>
      <c r="E5" s="64"/>
      <c r="F5" s="65"/>
      <c r="G5" s="65"/>
      <c r="H5" s="66"/>
      <c r="I5" s="63"/>
      <c r="J5" s="67"/>
    </row>
    <row r="6" spans="2:10" ht="24" customHeight="1" x14ac:dyDescent="0.25">
      <c r="B6" s="4" t="s">
        <v>5</v>
      </c>
      <c r="C6" s="8" t="s">
        <v>1</v>
      </c>
      <c r="D6" s="15" t="s">
        <v>19</v>
      </c>
      <c r="E6" s="4" t="s">
        <v>0</v>
      </c>
      <c r="F6" s="5" t="s">
        <v>6</v>
      </c>
      <c r="G6" s="5" t="s">
        <v>63</v>
      </c>
      <c r="H6" s="18" t="s">
        <v>8</v>
      </c>
      <c r="I6" s="4" t="s">
        <v>2</v>
      </c>
      <c r="J6" s="5" t="s">
        <v>3</v>
      </c>
    </row>
    <row r="7" spans="2:10" ht="22.5" customHeight="1" x14ac:dyDescent="0.25">
      <c r="B7" s="6" t="s">
        <v>4</v>
      </c>
      <c r="C7" s="9"/>
      <c r="D7" s="6"/>
      <c r="E7" s="6"/>
      <c r="F7" s="7" t="s">
        <v>7</v>
      </c>
      <c r="G7" s="7"/>
      <c r="H7" s="19" t="s">
        <v>7</v>
      </c>
      <c r="I7" s="6"/>
      <c r="J7" s="7"/>
    </row>
    <row r="8" spans="2:10" x14ac:dyDescent="0.25">
      <c r="B8" s="12">
        <v>6401</v>
      </c>
      <c r="C8" s="11">
        <v>3045206392006</v>
      </c>
      <c r="D8" s="16" t="s">
        <v>13</v>
      </c>
      <c r="E8" s="12">
        <v>12</v>
      </c>
      <c r="F8" s="13">
        <v>61.496808655464001</v>
      </c>
      <c r="G8" s="70">
        <f>1-(H8/F8)</f>
        <v>4.2735042735042472E-2</v>
      </c>
      <c r="H8" s="20">
        <v>58.868739909504015</v>
      </c>
      <c r="I8" s="10"/>
      <c r="J8" s="17">
        <f>H8*I8</f>
        <v>0</v>
      </c>
    </row>
    <row r="9" spans="2:10" x14ac:dyDescent="0.25">
      <c r="B9" s="12">
        <v>6402</v>
      </c>
      <c r="C9" s="11">
        <v>3045200700005</v>
      </c>
      <c r="D9" s="16" t="s">
        <v>23</v>
      </c>
      <c r="E9" s="12">
        <v>12</v>
      </c>
      <c r="F9" s="13">
        <v>58.535468239718917</v>
      </c>
      <c r="G9" s="70">
        <f t="shared" ref="G9:G52" si="0">1-(H9/F9)</f>
        <v>4.2735042735042583E-2</v>
      </c>
      <c r="H9" s="20">
        <v>56.033952502978799</v>
      </c>
      <c r="I9" s="10"/>
      <c r="J9" s="17">
        <f t="shared" ref="J9:J52" si="1">H9*I9</f>
        <v>0</v>
      </c>
    </row>
    <row r="10" spans="2:10" x14ac:dyDescent="0.25">
      <c r="B10" s="12">
        <v>6403</v>
      </c>
      <c r="C10" s="11">
        <v>3045206312202</v>
      </c>
      <c r="D10" s="16" t="s">
        <v>24</v>
      </c>
      <c r="E10" s="12">
        <v>12</v>
      </c>
      <c r="F10" s="13">
        <v>58.48922891958447</v>
      </c>
      <c r="G10" s="70">
        <f t="shared" si="0"/>
        <v>4.2750245913179108E-2</v>
      </c>
      <c r="H10" s="20">
        <v>55.988800000000005</v>
      </c>
      <c r="I10" s="10"/>
      <c r="J10" s="17">
        <f t="shared" si="1"/>
        <v>0</v>
      </c>
    </row>
    <row r="11" spans="2:10" x14ac:dyDescent="0.25">
      <c r="B11" s="12">
        <v>6405</v>
      </c>
      <c r="C11" s="11">
        <v>3045206502009</v>
      </c>
      <c r="D11" s="16" t="s">
        <v>25</v>
      </c>
      <c r="E11" s="12">
        <v>24</v>
      </c>
      <c r="F11" s="13">
        <v>52.537062896035678</v>
      </c>
      <c r="G11" s="70">
        <f t="shared" si="0"/>
        <v>1.7094017094017144E-2</v>
      </c>
      <c r="H11" s="20">
        <v>51.638993444821388</v>
      </c>
      <c r="I11" s="10"/>
      <c r="J11" s="17">
        <f t="shared" si="1"/>
        <v>0</v>
      </c>
    </row>
    <row r="12" spans="2:10" x14ac:dyDescent="0.25">
      <c r="B12" s="12">
        <v>6406</v>
      </c>
      <c r="C12" s="11">
        <v>3045206503006</v>
      </c>
      <c r="D12" s="16" t="s">
        <v>26</v>
      </c>
      <c r="E12" s="12">
        <v>12</v>
      </c>
      <c r="F12" s="13">
        <v>75.899884095180056</v>
      </c>
      <c r="G12" s="70">
        <f t="shared" si="0"/>
        <v>1.7094017094017033E-2</v>
      </c>
      <c r="H12" s="20">
        <v>74.602450179023137</v>
      </c>
      <c r="I12" s="10"/>
      <c r="J12" s="17">
        <f t="shared" si="1"/>
        <v>0</v>
      </c>
    </row>
    <row r="13" spans="2:10" x14ac:dyDescent="0.25">
      <c r="B13" s="12">
        <v>6407</v>
      </c>
      <c r="C13" s="11">
        <v>3045206393003</v>
      </c>
      <c r="D13" s="16" t="s">
        <v>12</v>
      </c>
      <c r="E13" s="12">
        <v>12</v>
      </c>
      <c r="F13" s="13">
        <v>61.496808655464001</v>
      </c>
      <c r="G13" s="70">
        <f t="shared" si="0"/>
        <v>4.2735042735042472E-2</v>
      </c>
      <c r="H13" s="20">
        <v>58.868739909504015</v>
      </c>
      <c r="I13" s="10"/>
      <c r="J13" s="17">
        <f t="shared" si="1"/>
        <v>0</v>
      </c>
    </row>
    <row r="14" spans="2:10" x14ac:dyDescent="0.25">
      <c r="B14" s="12">
        <v>6409</v>
      </c>
      <c r="C14" s="11">
        <v>3045200760009</v>
      </c>
      <c r="D14" s="16" t="s">
        <v>27</v>
      </c>
      <c r="E14" s="12">
        <v>12</v>
      </c>
      <c r="F14" s="13">
        <v>55.529916565499995</v>
      </c>
      <c r="G14" s="70">
        <f t="shared" si="0"/>
        <v>1.7094017094017255E-2</v>
      </c>
      <c r="H14" s="20">
        <v>54.580687222499989</v>
      </c>
      <c r="I14" s="10"/>
      <c r="J14" s="17">
        <f t="shared" si="1"/>
        <v>0</v>
      </c>
    </row>
    <row r="15" spans="2:10" x14ac:dyDescent="0.25">
      <c r="B15" s="12">
        <v>6410</v>
      </c>
      <c r="C15" s="11">
        <v>3045206501200</v>
      </c>
      <c r="D15" s="16" t="s">
        <v>55</v>
      </c>
      <c r="E15" s="12">
        <v>12</v>
      </c>
      <c r="F15" s="13">
        <v>39.269584304292891</v>
      </c>
      <c r="G15" s="70">
        <f t="shared" si="0"/>
        <v>4.2735042735042583E-2</v>
      </c>
      <c r="H15" s="20">
        <v>37.591396940861578</v>
      </c>
      <c r="I15" s="10"/>
      <c r="J15" s="17">
        <f t="shared" si="1"/>
        <v>0</v>
      </c>
    </row>
    <row r="16" spans="2:10" x14ac:dyDescent="0.25">
      <c r="B16" s="12">
        <v>6411</v>
      </c>
      <c r="C16" s="11">
        <v>3045206501309</v>
      </c>
      <c r="D16" s="16" t="s">
        <v>56</v>
      </c>
      <c r="E16" s="12">
        <v>12</v>
      </c>
      <c r="F16" s="13">
        <v>39.269584304292891</v>
      </c>
      <c r="G16" s="70">
        <f t="shared" si="0"/>
        <v>4.2735042735042583E-2</v>
      </c>
      <c r="H16" s="20">
        <v>37.591396940861578</v>
      </c>
      <c r="I16" s="10"/>
      <c r="J16" s="17">
        <f t="shared" si="1"/>
        <v>0</v>
      </c>
    </row>
    <row r="17" spans="2:10" x14ac:dyDescent="0.25">
      <c r="B17" s="12">
        <v>6412</v>
      </c>
      <c r="C17" s="11">
        <v>3045206312066</v>
      </c>
      <c r="D17" s="16" t="s">
        <v>28</v>
      </c>
      <c r="E17" s="12">
        <v>12</v>
      </c>
      <c r="F17" s="13">
        <v>58.535468239718917</v>
      </c>
      <c r="G17" s="70">
        <f t="shared" si="0"/>
        <v>4.2735042735042583E-2</v>
      </c>
      <c r="H17" s="20">
        <v>56.033952502978799</v>
      </c>
      <c r="I17" s="10"/>
      <c r="J17" s="17">
        <f t="shared" si="1"/>
        <v>0</v>
      </c>
    </row>
    <row r="18" spans="2:10" x14ac:dyDescent="0.25">
      <c r="B18" s="12">
        <v>6414</v>
      </c>
      <c r="C18" s="11">
        <v>3045206396516</v>
      </c>
      <c r="D18" s="16" t="s">
        <v>29</v>
      </c>
      <c r="E18" s="12">
        <v>5</v>
      </c>
      <c r="F18" s="13">
        <v>184.35706077016803</v>
      </c>
      <c r="G18" s="70">
        <f t="shared" si="0"/>
        <v>1.7094017094017033E-2</v>
      </c>
      <c r="H18" s="20">
        <v>181.20565802196003</v>
      </c>
      <c r="I18" s="10"/>
      <c r="J18" s="17">
        <f t="shared" si="1"/>
        <v>0</v>
      </c>
    </row>
    <row r="19" spans="2:10" ht="14.25" customHeight="1" x14ac:dyDescent="0.25">
      <c r="B19" s="12">
        <v>6415</v>
      </c>
      <c r="C19" s="11">
        <v>3045206382007</v>
      </c>
      <c r="D19" s="16" t="s">
        <v>30</v>
      </c>
      <c r="E19" s="12">
        <v>8</v>
      </c>
      <c r="F19" s="13">
        <v>116.54943299999998</v>
      </c>
      <c r="G19" s="70">
        <f t="shared" si="0"/>
        <v>1.7094017094017033E-2</v>
      </c>
      <c r="H19" s="20">
        <v>114.55713499999999</v>
      </c>
      <c r="I19" s="10"/>
      <c r="J19" s="17">
        <f t="shared" si="1"/>
        <v>0</v>
      </c>
    </row>
    <row r="20" spans="2:10" x14ac:dyDescent="0.25">
      <c r="B20" s="12">
        <v>6416</v>
      </c>
      <c r="C20" s="11">
        <v>3045206351003</v>
      </c>
      <c r="D20" s="16" t="s">
        <v>31</v>
      </c>
      <c r="E20" s="12">
        <v>8</v>
      </c>
      <c r="F20" s="13">
        <v>70.299066774748511</v>
      </c>
      <c r="G20" s="70">
        <f t="shared" si="0"/>
        <v>1.7094017094016922E-2</v>
      </c>
      <c r="H20" s="20">
        <v>69.097373325607521</v>
      </c>
      <c r="I20" s="10"/>
      <c r="J20" s="17">
        <f t="shared" si="1"/>
        <v>0</v>
      </c>
    </row>
    <row r="21" spans="2:10" x14ac:dyDescent="0.25">
      <c r="B21" s="12">
        <v>6417</v>
      </c>
      <c r="C21" s="11">
        <v>3045206331005</v>
      </c>
      <c r="D21" s="16" t="s">
        <v>32</v>
      </c>
      <c r="E21" s="12">
        <v>8</v>
      </c>
      <c r="F21" s="13">
        <v>52.615583601896255</v>
      </c>
      <c r="G21" s="70">
        <f t="shared" si="0"/>
        <v>1.7094017094017144E-2</v>
      </c>
      <c r="H21" s="20">
        <v>51.716171916393755</v>
      </c>
      <c r="I21" s="10"/>
      <c r="J21" s="17">
        <f t="shared" si="1"/>
        <v>0</v>
      </c>
    </row>
    <row r="22" spans="2:10" x14ac:dyDescent="0.25">
      <c r="B22" s="12">
        <v>6419</v>
      </c>
      <c r="C22" s="11">
        <v>3045206501408</v>
      </c>
      <c r="D22" s="16" t="s">
        <v>57</v>
      </c>
      <c r="E22" s="12">
        <v>12</v>
      </c>
      <c r="F22" s="13">
        <v>39.269584304292891</v>
      </c>
      <c r="G22" s="70">
        <f t="shared" si="0"/>
        <v>4.2735042735042583E-2</v>
      </c>
      <c r="H22" s="20">
        <v>37.591396940861578</v>
      </c>
      <c r="I22" s="10"/>
      <c r="J22" s="17">
        <f t="shared" si="1"/>
        <v>0</v>
      </c>
    </row>
    <row r="23" spans="2:10" x14ac:dyDescent="0.25">
      <c r="B23" s="12">
        <v>6421</v>
      </c>
      <c r="C23" s="11">
        <v>3045206394000</v>
      </c>
      <c r="D23" s="16" t="s">
        <v>33</v>
      </c>
      <c r="E23" s="12">
        <v>12</v>
      </c>
      <c r="F23" s="13">
        <v>63.495899999999999</v>
      </c>
      <c r="G23" s="70">
        <f t="shared" si="0"/>
        <v>1.7094017094017144E-2</v>
      </c>
      <c r="H23" s="20">
        <v>62.410499999999999</v>
      </c>
      <c r="I23" s="10"/>
      <c r="J23" s="17">
        <f t="shared" si="1"/>
        <v>0</v>
      </c>
    </row>
    <row r="24" spans="2:10" x14ac:dyDescent="0.25">
      <c r="B24" s="12">
        <v>6422</v>
      </c>
      <c r="C24" s="11">
        <v>3045206394406</v>
      </c>
      <c r="D24" s="16" t="s">
        <v>34</v>
      </c>
      <c r="E24" s="12">
        <v>12</v>
      </c>
      <c r="F24" s="13">
        <v>63.495899999999999</v>
      </c>
      <c r="G24" s="70">
        <f t="shared" si="0"/>
        <v>1.7094017094017144E-2</v>
      </c>
      <c r="H24" s="20">
        <v>62.410499999999999</v>
      </c>
      <c r="I24" s="10"/>
      <c r="J24" s="17">
        <f t="shared" si="1"/>
        <v>0</v>
      </c>
    </row>
    <row r="25" spans="2:10" x14ac:dyDescent="0.25">
      <c r="B25" s="12">
        <v>6423</v>
      </c>
      <c r="C25" s="11">
        <v>3045206394307</v>
      </c>
      <c r="D25" s="16" t="s">
        <v>35</v>
      </c>
      <c r="E25" s="12">
        <v>12</v>
      </c>
      <c r="F25" s="13">
        <v>63.495899999999999</v>
      </c>
      <c r="G25" s="70">
        <f t="shared" si="0"/>
        <v>1.7094017094017144E-2</v>
      </c>
      <c r="H25" s="20">
        <v>62.410499999999999</v>
      </c>
      <c r="I25" s="10"/>
      <c r="J25" s="17">
        <f t="shared" si="1"/>
        <v>0</v>
      </c>
    </row>
    <row r="26" spans="2:10" x14ac:dyDescent="0.25">
      <c r="B26" s="12">
        <v>6424</v>
      </c>
      <c r="C26" s="11">
        <v>3045206360807</v>
      </c>
      <c r="D26" s="16" t="s">
        <v>36</v>
      </c>
      <c r="E26" s="12">
        <v>6</v>
      </c>
      <c r="F26" s="13">
        <v>125.16853892399998</v>
      </c>
      <c r="G26" s="70">
        <f t="shared" si="0"/>
        <v>1.7094017094017144E-2</v>
      </c>
      <c r="H26" s="20">
        <v>123.02890577999997</v>
      </c>
      <c r="I26" s="10"/>
      <c r="J26" s="17">
        <f t="shared" si="1"/>
        <v>0</v>
      </c>
    </row>
    <row r="27" spans="2:10" x14ac:dyDescent="0.25">
      <c r="B27" s="12">
        <v>6425</v>
      </c>
      <c r="C27" s="11">
        <v>3045206312226</v>
      </c>
      <c r="D27" s="16" t="s">
        <v>37</v>
      </c>
      <c r="E27" s="12">
        <v>12</v>
      </c>
      <c r="F27" s="13">
        <v>58.488299999999995</v>
      </c>
      <c r="G27" s="70">
        <f t="shared" si="0"/>
        <v>4.2735042735042583E-2</v>
      </c>
      <c r="H27" s="20">
        <v>55.988800000000005</v>
      </c>
      <c r="I27" s="10"/>
      <c r="J27" s="17">
        <f t="shared" si="1"/>
        <v>0</v>
      </c>
    </row>
    <row r="28" spans="2:10" x14ac:dyDescent="0.25">
      <c r="B28" s="12">
        <v>6429</v>
      </c>
      <c r="C28" s="11">
        <v>3045206618007</v>
      </c>
      <c r="D28" s="16" t="s">
        <v>38</v>
      </c>
      <c r="E28" s="12">
        <v>12</v>
      </c>
      <c r="F28" s="13">
        <v>113.95080380092502</v>
      </c>
      <c r="G28" s="70">
        <f t="shared" si="0"/>
        <v>1.7094017094017033E-2</v>
      </c>
      <c r="H28" s="20">
        <v>112.00292681287502</v>
      </c>
      <c r="I28" s="10"/>
      <c r="J28" s="17">
        <f t="shared" si="1"/>
        <v>0</v>
      </c>
    </row>
    <row r="29" spans="2:10" x14ac:dyDescent="0.25">
      <c r="B29" s="12">
        <v>6430</v>
      </c>
      <c r="C29" s="11">
        <v>3045206382601</v>
      </c>
      <c r="D29" s="16" t="s">
        <v>39</v>
      </c>
      <c r="E29" s="12">
        <v>8</v>
      </c>
      <c r="F29" s="13">
        <v>116.54943299999998</v>
      </c>
      <c r="G29" s="70">
        <f t="shared" si="0"/>
        <v>1.7094017094017033E-2</v>
      </c>
      <c r="H29" s="20">
        <v>114.55713499999999</v>
      </c>
      <c r="I29" s="10"/>
      <c r="J29" s="17">
        <f t="shared" si="1"/>
        <v>0</v>
      </c>
    </row>
    <row r="30" spans="2:10" x14ac:dyDescent="0.25">
      <c r="B30" s="12">
        <v>6431</v>
      </c>
      <c r="C30" s="11">
        <v>3045200715009</v>
      </c>
      <c r="D30" s="16" t="s">
        <v>14</v>
      </c>
      <c r="E30" s="12">
        <v>12</v>
      </c>
      <c r="F30" s="13">
        <v>87.910272788130001</v>
      </c>
      <c r="G30" s="70">
        <f t="shared" si="0"/>
        <v>1.7094017094017144E-2</v>
      </c>
      <c r="H30" s="20">
        <v>86.40753308235</v>
      </c>
      <c r="I30" s="10"/>
      <c r="J30" s="17">
        <f t="shared" si="1"/>
        <v>0</v>
      </c>
    </row>
    <row r="31" spans="2:10" x14ac:dyDescent="0.25">
      <c r="B31" s="12">
        <v>6432</v>
      </c>
      <c r="C31" s="11">
        <v>3045206615006</v>
      </c>
      <c r="D31" s="16" t="s">
        <v>17</v>
      </c>
      <c r="E31" s="12">
        <v>4</v>
      </c>
      <c r="F31" s="13">
        <v>250.79616900000002</v>
      </c>
      <c r="G31" s="70">
        <f t="shared" si="0"/>
        <v>1.7094017094017144E-2</v>
      </c>
      <c r="H31" s="20">
        <v>246.50905500000002</v>
      </c>
      <c r="I31" s="10"/>
      <c r="J31" s="17">
        <f t="shared" si="1"/>
        <v>0</v>
      </c>
    </row>
    <row r="32" spans="2:10" x14ac:dyDescent="0.25">
      <c r="B32" s="12">
        <v>6433</v>
      </c>
      <c r="C32" s="11">
        <v>3045206360609</v>
      </c>
      <c r="D32" s="16" t="s">
        <v>40</v>
      </c>
      <c r="E32" s="12">
        <v>12</v>
      </c>
      <c r="F32" s="13">
        <v>96.378783929999969</v>
      </c>
      <c r="G32" s="70">
        <f t="shared" si="0"/>
        <v>1.7094017094017144E-2</v>
      </c>
      <c r="H32" s="20">
        <v>94.73128334999997</v>
      </c>
      <c r="I32" s="10"/>
      <c r="J32" s="17">
        <f t="shared" si="1"/>
        <v>0</v>
      </c>
    </row>
    <row r="33" spans="2:10" x14ac:dyDescent="0.25">
      <c r="B33" s="12">
        <v>6435</v>
      </c>
      <c r="C33" s="11">
        <v>3045206360302</v>
      </c>
      <c r="D33" s="16" t="s">
        <v>41</v>
      </c>
      <c r="E33" s="12">
        <v>12</v>
      </c>
      <c r="F33" s="13">
        <v>55.529916565499995</v>
      </c>
      <c r="G33" s="70">
        <f t="shared" si="0"/>
        <v>1.7094017094017255E-2</v>
      </c>
      <c r="H33" s="20">
        <v>54.580687222499989</v>
      </c>
      <c r="I33" s="10"/>
      <c r="J33" s="17">
        <f t="shared" si="1"/>
        <v>0</v>
      </c>
    </row>
    <row r="34" spans="2:10" x14ac:dyDescent="0.25">
      <c r="B34" s="12">
        <v>6439</v>
      </c>
      <c r="C34" s="11">
        <v>8595059709353</v>
      </c>
      <c r="D34" s="16" t="s">
        <v>42</v>
      </c>
      <c r="E34" s="12">
        <v>6</v>
      </c>
      <c r="F34" s="13">
        <v>97.460999999999984</v>
      </c>
      <c r="G34" s="70">
        <f t="shared" si="0"/>
        <v>1.7094017094017033E-2</v>
      </c>
      <c r="H34" s="20">
        <v>95.794999999999987</v>
      </c>
      <c r="I34" s="10"/>
      <c r="J34" s="17">
        <f t="shared" si="1"/>
        <v>0</v>
      </c>
    </row>
    <row r="35" spans="2:10" x14ac:dyDescent="0.25">
      <c r="B35" s="12">
        <v>6440</v>
      </c>
      <c r="C35" s="11">
        <v>3045206503105</v>
      </c>
      <c r="D35" s="16" t="s">
        <v>43</v>
      </c>
      <c r="E35" s="12">
        <v>24</v>
      </c>
      <c r="F35" s="13">
        <v>52.537062896035678</v>
      </c>
      <c r="G35" s="70">
        <f t="shared" si="0"/>
        <v>1.7094017094017144E-2</v>
      </c>
      <c r="H35" s="20">
        <v>51.638993444821388</v>
      </c>
      <c r="I35" s="10"/>
      <c r="J35" s="17">
        <f t="shared" si="1"/>
        <v>0</v>
      </c>
    </row>
    <row r="36" spans="2:10" x14ac:dyDescent="0.25">
      <c r="B36" s="12">
        <v>6441</v>
      </c>
      <c r="C36" s="11">
        <v>3045206312257</v>
      </c>
      <c r="D36" s="16" t="s">
        <v>44</v>
      </c>
      <c r="E36" s="12">
        <v>10</v>
      </c>
      <c r="F36" s="13">
        <v>55.746385882199995</v>
      </c>
      <c r="G36" s="70">
        <f t="shared" si="0"/>
        <v>1.7094017094017033E-2</v>
      </c>
      <c r="H36" s="20">
        <v>54.793456208999999</v>
      </c>
      <c r="I36" s="10"/>
      <c r="J36" s="17">
        <f t="shared" si="1"/>
        <v>0</v>
      </c>
    </row>
    <row r="37" spans="2:10" x14ac:dyDescent="0.25">
      <c r="B37" s="12">
        <v>6444</v>
      </c>
      <c r="C37" s="11">
        <v>8411660004550</v>
      </c>
      <c r="D37" s="16" t="s">
        <v>16</v>
      </c>
      <c r="E37" s="12">
        <v>12</v>
      </c>
      <c r="F37" s="13">
        <v>59.628932999999996</v>
      </c>
      <c r="G37" s="70">
        <f t="shared" si="0"/>
        <v>1.7094017094017033E-2</v>
      </c>
      <c r="H37" s="20">
        <v>58.609634999999997</v>
      </c>
      <c r="I37" s="10"/>
      <c r="J37" s="17">
        <f t="shared" si="1"/>
        <v>0</v>
      </c>
    </row>
    <row r="38" spans="2:10" x14ac:dyDescent="0.25">
      <c r="B38" s="12">
        <v>6445</v>
      </c>
      <c r="C38" s="11">
        <v>8411660004529</v>
      </c>
      <c r="D38" s="16" t="s">
        <v>11</v>
      </c>
      <c r="E38" s="12">
        <v>12</v>
      </c>
      <c r="F38" s="13">
        <v>59.628932999999996</v>
      </c>
      <c r="G38" s="70">
        <f t="shared" si="0"/>
        <v>1.7094017094017033E-2</v>
      </c>
      <c r="H38" s="20">
        <v>58.609634999999997</v>
      </c>
      <c r="I38" s="10"/>
      <c r="J38" s="17">
        <f t="shared" si="1"/>
        <v>0</v>
      </c>
    </row>
    <row r="39" spans="2:10" x14ac:dyDescent="0.25">
      <c r="B39" s="12">
        <v>6447</v>
      </c>
      <c r="C39" s="11">
        <v>3045206503754</v>
      </c>
      <c r="D39" s="16" t="s">
        <v>15</v>
      </c>
      <c r="E39" s="12">
        <v>12</v>
      </c>
      <c r="F39" s="13">
        <v>75.899884095180056</v>
      </c>
      <c r="G39" s="70">
        <f t="shared" si="0"/>
        <v>1.7094017094017033E-2</v>
      </c>
      <c r="H39" s="20">
        <v>74.602450179023137</v>
      </c>
      <c r="I39" s="10"/>
      <c r="J39" s="17">
        <f t="shared" si="1"/>
        <v>0</v>
      </c>
    </row>
    <row r="40" spans="2:10" x14ac:dyDescent="0.25">
      <c r="B40" s="12">
        <v>6457</v>
      </c>
      <c r="C40" s="11">
        <v>8411135006829</v>
      </c>
      <c r="D40" s="16" t="s">
        <v>58</v>
      </c>
      <c r="E40" s="12">
        <v>1</v>
      </c>
      <c r="F40" s="13">
        <v>274.76279999999997</v>
      </c>
      <c r="G40" s="70">
        <f t="shared" si="0"/>
        <v>3.4075937499545073E-2</v>
      </c>
      <c r="H40" s="20">
        <v>265.39999999999998</v>
      </c>
      <c r="I40" s="10"/>
      <c r="J40" s="17">
        <f t="shared" si="1"/>
        <v>0</v>
      </c>
    </row>
    <row r="41" spans="2:10" x14ac:dyDescent="0.25">
      <c r="B41" s="12">
        <v>6458</v>
      </c>
      <c r="C41" s="11">
        <v>8411135006669</v>
      </c>
      <c r="D41" s="16" t="s">
        <v>59</v>
      </c>
      <c r="E41" s="12">
        <v>1</v>
      </c>
      <c r="F41" s="13">
        <v>411.30179999999996</v>
      </c>
      <c r="G41" s="70">
        <f t="shared" si="0"/>
        <v>1.7094017094017255E-2</v>
      </c>
      <c r="H41" s="20">
        <v>404.2709999999999</v>
      </c>
      <c r="I41" s="10"/>
      <c r="J41" s="17">
        <f t="shared" si="1"/>
        <v>0</v>
      </c>
    </row>
    <row r="42" spans="2:10" x14ac:dyDescent="0.25">
      <c r="B42" s="12">
        <v>6462</v>
      </c>
      <c r="C42" s="11">
        <v>8411660005175</v>
      </c>
      <c r="D42" s="16" t="s">
        <v>10</v>
      </c>
      <c r="E42" s="12">
        <v>12</v>
      </c>
      <c r="F42" s="13">
        <v>65.730599999999995</v>
      </c>
      <c r="G42" s="70">
        <f t="shared" si="0"/>
        <v>1.7094017094017033E-2</v>
      </c>
      <c r="H42" s="20">
        <v>64.606999999999999</v>
      </c>
      <c r="I42" s="10"/>
      <c r="J42" s="17">
        <f t="shared" si="1"/>
        <v>0</v>
      </c>
    </row>
    <row r="43" spans="2:10" x14ac:dyDescent="0.25">
      <c r="B43" s="12">
        <v>6463</v>
      </c>
      <c r="C43" s="11">
        <v>8411660005168</v>
      </c>
      <c r="D43" s="16" t="s">
        <v>45</v>
      </c>
      <c r="E43" s="12">
        <v>10</v>
      </c>
      <c r="F43" s="13">
        <v>65.730599999999995</v>
      </c>
      <c r="G43" s="70">
        <f t="shared" si="0"/>
        <v>1.7094017094017033E-2</v>
      </c>
      <c r="H43" s="20">
        <v>64.606999999999999</v>
      </c>
      <c r="I43" s="10"/>
      <c r="J43" s="17">
        <f t="shared" si="1"/>
        <v>0</v>
      </c>
    </row>
    <row r="44" spans="2:10" x14ac:dyDescent="0.25">
      <c r="B44" s="12">
        <v>6464</v>
      </c>
      <c r="C44" s="11">
        <v>8411660005151</v>
      </c>
      <c r="D44" s="16" t="s">
        <v>9</v>
      </c>
      <c r="E44" s="12">
        <v>12</v>
      </c>
      <c r="F44" s="13">
        <v>65.730599999999995</v>
      </c>
      <c r="G44" s="70">
        <f t="shared" si="0"/>
        <v>1.7094017094017033E-2</v>
      </c>
      <c r="H44" s="20">
        <v>64.606999999999999</v>
      </c>
      <c r="I44" s="10"/>
      <c r="J44" s="17">
        <f t="shared" si="1"/>
        <v>0</v>
      </c>
    </row>
    <row r="45" spans="2:10" x14ac:dyDescent="0.25">
      <c r="B45" s="12">
        <v>6465</v>
      </c>
      <c r="C45" s="11">
        <v>3045206381222</v>
      </c>
      <c r="D45" s="16" t="s">
        <v>46</v>
      </c>
      <c r="E45" s="12">
        <v>6</v>
      </c>
      <c r="F45" s="13">
        <v>183.66659999999999</v>
      </c>
      <c r="G45" s="70">
        <f t="shared" si="0"/>
        <v>1.7094017094017144E-2</v>
      </c>
      <c r="H45" s="20">
        <v>180.52699999999999</v>
      </c>
      <c r="I45" s="10"/>
      <c r="J45" s="17">
        <f t="shared" si="1"/>
        <v>0</v>
      </c>
    </row>
    <row r="46" spans="2:10" x14ac:dyDescent="0.25">
      <c r="B46" s="12">
        <v>6466</v>
      </c>
      <c r="C46" s="11">
        <v>3045206381321</v>
      </c>
      <c r="D46" s="16" t="s">
        <v>20</v>
      </c>
      <c r="E46" s="12">
        <v>6</v>
      </c>
      <c r="F46" s="13">
        <v>183.66659999999999</v>
      </c>
      <c r="G46" s="70">
        <f t="shared" si="0"/>
        <v>1.7094017094017144E-2</v>
      </c>
      <c r="H46" s="20">
        <v>180.52699999999999</v>
      </c>
      <c r="I46" s="10"/>
      <c r="J46" s="17">
        <f t="shared" si="1"/>
        <v>0</v>
      </c>
    </row>
    <row r="47" spans="2:10" x14ac:dyDescent="0.25">
      <c r="B47" s="12">
        <v>6467</v>
      </c>
      <c r="C47" s="11">
        <v>8411135006768</v>
      </c>
      <c r="D47" s="16" t="s">
        <v>60</v>
      </c>
      <c r="E47" s="12">
        <v>12</v>
      </c>
      <c r="F47" s="13">
        <v>68.222700000000003</v>
      </c>
      <c r="G47" s="70">
        <f t="shared" si="0"/>
        <v>4.2735042735042694E-2</v>
      </c>
      <c r="H47" s="20">
        <v>65.307200000000009</v>
      </c>
      <c r="I47" s="10"/>
      <c r="J47" s="17">
        <f t="shared" si="1"/>
        <v>0</v>
      </c>
    </row>
    <row r="48" spans="2:10" x14ac:dyDescent="0.25">
      <c r="B48" s="12">
        <v>6468</v>
      </c>
      <c r="C48" s="11">
        <v>8411135006751</v>
      </c>
      <c r="D48" s="16" t="s">
        <v>61</v>
      </c>
      <c r="E48" s="12">
        <v>12</v>
      </c>
      <c r="F48" s="13">
        <v>68.222700000000003</v>
      </c>
      <c r="G48" s="70">
        <f t="shared" si="0"/>
        <v>4.2735042735042694E-2</v>
      </c>
      <c r="H48" s="20">
        <v>65.307200000000009</v>
      </c>
      <c r="I48" s="10"/>
      <c r="J48" s="17">
        <f t="shared" si="1"/>
        <v>0</v>
      </c>
    </row>
    <row r="49" spans="2:10" x14ac:dyDescent="0.25">
      <c r="B49" s="12">
        <v>6470</v>
      </c>
      <c r="C49" s="11">
        <v>8411660005311</v>
      </c>
      <c r="D49" s="16" t="s">
        <v>47</v>
      </c>
      <c r="E49" s="12">
        <v>10</v>
      </c>
      <c r="F49" s="13">
        <v>80.999099999999999</v>
      </c>
      <c r="G49" s="70">
        <f t="shared" si="0"/>
        <v>1.7094017094017144E-2</v>
      </c>
      <c r="H49" s="20">
        <v>79.614499999999992</v>
      </c>
      <c r="I49" s="10"/>
      <c r="J49" s="17">
        <f t="shared" si="1"/>
        <v>0</v>
      </c>
    </row>
    <row r="50" spans="2:10" x14ac:dyDescent="0.25">
      <c r="B50" s="12">
        <v>6476</v>
      </c>
      <c r="C50" s="11">
        <v>8411660006295</v>
      </c>
      <c r="D50" s="16" t="s">
        <v>48</v>
      </c>
      <c r="E50" s="12">
        <v>6</v>
      </c>
      <c r="F50" s="13">
        <v>64.326111040619992</v>
      </c>
      <c r="G50" s="70">
        <f t="shared" si="0"/>
        <v>1.7094017094017033E-2</v>
      </c>
      <c r="H50" s="20">
        <v>63.226519398899995</v>
      </c>
      <c r="I50" s="10"/>
      <c r="J50" s="17">
        <f t="shared" si="1"/>
        <v>0</v>
      </c>
    </row>
    <row r="51" spans="2:10" x14ac:dyDescent="0.25">
      <c r="B51" s="12">
        <v>6477</v>
      </c>
      <c r="C51" s="11">
        <v>8411660005557</v>
      </c>
      <c r="D51" s="16" t="s">
        <v>49</v>
      </c>
      <c r="E51" s="12">
        <v>12</v>
      </c>
      <c r="F51" s="13">
        <v>96.384599999999992</v>
      </c>
      <c r="G51" s="70">
        <f t="shared" si="0"/>
        <v>1.7094017094017255E-2</v>
      </c>
      <c r="H51" s="20">
        <v>94.736999999999981</v>
      </c>
      <c r="I51" s="10"/>
      <c r="J51" s="17">
        <f t="shared" si="1"/>
        <v>0</v>
      </c>
    </row>
    <row r="52" spans="2:10" x14ac:dyDescent="0.25">
      <c r="B52" s="12">
        <v>6640</v>
      </c>
      <c r="C52" s="11">
        <v>3045206501804</v>
      </c>
      <c r="D52" s="16" t="s">
        <v>62</v>
      </c>
      <c r="E52" s="12">
        <v>12</v>
      </c>
      <c r="F52" s="13">
        <v>39.269584304292891</v>
      </c>
      <c r="G52" s="70">
        <f t="shared" si="0"/>
        <v>4.2735042735042583E-2</v>
      </c>
      <c r="H52" s="20">
        <v>37.591396940861578</v>
      </c>
      <c r="I52" s="10"/>
      <c r="J52" s="17">
        <f t="shared" si="1"/>
        <v>0</v>
      </c>
    </row>
    <row r="53" spans="2:10" ht="17.25" customHeight="1" x14ac:dyDescent="0.25">
      <c r="B53" s="41"/>
      <c r="C53" s="31" t="s">
        <v>21</v>
      </c>
      <c r="D53" s="32"/>
      <c r="E53" s="33"/>
      <c r="F53" s="34"/>
      <c r="G53" s="34"/>
      <c r="H53" s="35"/>
      <c r="I53" s="32"/>
      <c r="J53" s="46">
        <f>SUM(J8:J52)</f>
        <v>0</v>
      </c>
    </row>
    <row r="54" spans="2:10" x14ac:dyDescent="0.25">
      <c r="B54" s="69">
        <v>900060</v>
      </c>
      <c r="C54" s="11"/>
      <c r="D54" s="39" t="s">
        <v>54</v>
      </c>
      <c r="E54" s="45">
        <v>12</v>
      </c>
      <c r="F54" s="13">
        <v>58.49</v>
      </c>
      <c r="G54" s="13"/>
      <c r="H54" s="20">
        <v>0.01</v>
      </c>
      <c r="I54" s="10"/>
      <c r="J54" s="17">
        <f>H54*E54</f>
        <v>0.12</v>
      </c>
    </row>
    <row r="55" spans="2:10" x14ac:dyDescent="0.25">
      <c r="B55" s="69">
        <v>900060</v>
      </c>
      <c r="C55" s="11"/>
      <c r="D55" s="39" t="s">
        <v>54</v>
      </c>
      <c r="E55" s="45">
        <v>36</v>
      </c>
      <c r="F55" s="13">
        <v>58.49</v>
      </c>
      <c r="G55" s="13"/>
      <c r="H55" s="20">
        <v>0.01</v>
      </c>
      <c r="I55" s="10"/>
      <c r="J55" s="17">
        <f>H55*E55</f>
        <v>0.36</v>
      </c>
    </row>
    <row r="56" spans="2:10" x14ac:dyDescent="0.25">
      <c r="B56" s="40"/>
      <c r="C56" s="36"/>
      <c r="D56" s="37"/>
      <c r="E56" s="38" t="s">
        <v>22</v>
      </c>
      <c r="F56" s="23"/>
      <c r="G56" s="23"/>
      <c r="H56" s="24"/>
      <c r="I56" s="22"/>
      <c r="J56" s="25"/>
    </row>
    <row r="57" spans="2:10" ht="49.5" customHeight="1" x14ac:dyDescent="0.25">
      <c r="B57" s="42"/>
      <c r="C57" s="43" t="s">
        <v>18</v>
      </c>
      <c r="D57" s="26"/>
      <c r="E57" s="27"/>
      <c r="F57" s="28"/>
      <c r="G57" s="28"/>
      <c r="H57" s="29"/>
      <c r="I57" s="26"/>
      <c r="J57" s="30"/>
    </row>
  </sheetData>
  <pageMargins left="0.70866141732283472" right="0.70866141732283472" top="0.78740157480314965" bottom="0.78740157480314965" header="0.31496062992125984" footer="0.31496062992125984"/>
  <pageSetup paperSize="9" scale="9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ptutko</dc:creator>
  <cp:lastModifiedBy>Magdalena Antušková</cp:lastModifiedBy>
  <cp:lastPrinted>2025-01-07T10:16:27Z</cp:lastPrinted>
  <dcterms:created xsi:type="dcterms:W3CDTF">2015-06-05T18:19:34Z</dcterms:created>
  <dcterms:modified xsi:type="dcterms:W3CDTF">2025-01-07T10:18:37Z</dcterms:modified>
</cp:coreProperties>
</file>